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7" i="1" l="1"/>
  <c r="H17" i="1"/>
  <c r="H19" i="1" s="1"/>
  <c r="E17" i="1"/>
  <c r="G17" i="1" s="1"/>
  <c r="I19" i="1"/>
  <c r="F19" i="1"/>
  <c r="E19" i="1"/>
  <c r="C3" i="1"/>
  <c r="J17" i="1" l="1"/>
  <c r="J15" i="1"/>
  <c r="G13" i="1"/>
  <c r="J13" i="1" l="1"/>
  <c r="J19" i="1" s="1"/>
  <c r="G19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<sst xmlns="http://schemas.openxmlformats.org/spreadsheetml/2006/main" count="18" uniqueCount="18">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</sst>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23</xdr:row>
      <xdr:rowOff>40006</xdr:rowOff>
    </xdr:from>
    <xdr:to>
      <xdr:col>5</xdr:col>
      <xdr:colOff>339676</xdr:colOff>
      <xdr:row>27</xdr:row>
      <xdr:rowOff>47626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14650" y="48025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878204</xdr:colOff>
      <xdr:row>23</xdr:row>
      <xdr:rowOff>38100</xdr:rowOff>
    </xdr:from>
    <xdr:to>
      <xdr:col>9</xdr:col>
      <xdr:colOff>43650</xdr:colOff>
      <xdr:row>27</xdr:row>
      <xdr:rowOff>161925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59829" y="48006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866775</xdr:colOff>
      <xdr:row>23</xdr:row>
      <xdr:rowOff>47625</xdr:rowOff>
    </xdr:from>
    <xdr:to>
      <xdr:col>8</xdr:col>
      <xdr:colOff>769921</xdr:colOff>
      <xdr:row>23</xdr:row>
      <xdr:rowOff>47625</xdr:rowOff>
    </xdr:to>
    <xdr:cxnSp macro="">
      <xdr:nvCxnSpPr>
        <xdr:cNvPr id="4" name="3 Conector recto">
          <a:extLst/>
        </xdr:cNvPr>
        <xdr:cNvCxnSpPr/>
      </xdr:nvCxnSpPr>
      <xdr:spPr>
        <a:xfrm>
          <a:off x="6248400" y="48101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23</xdr:row>
      <xdr:rowOff>59055</xdr:rowOff>
    </xdr:from>
    <xdr:to>
      <xdr:col>5</xdr:col>
      <xdr:colOff>259054</xdr:colOff>
      <xdr:row>23</xdr:row>
      <xdr:rowOff>59055</xdr:rowOff>
    </xdr:to>
    <xdr:cxnSp macro="">
      <xdr:nvCxnSpPr>
        <xdr:cNvPr id="5" name="4 Conector recto">
          <a:extLst/>
        </xdr:cNvPr>
        <xdr:cNvCxnSpPr/>
      </xdr:nvCxnSpPr>
      <xdr:spPr>
        <a:xfrm>
          <a:off x="2924175" y="48215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75">
          <cell r="D75">
            <v>0</v>
          </cell>
          <cell r="G75">
            <v>0</v>
          </cell>
          <cell r="H7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view="pageBreakPreview" zoomScale="98" zoomScaleNormal="100" zoomScaleSheetLayoutView="98" workbookViewId="0">
      <selection activeCell="K11" sqref="K11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9" t="str">
        <f>+'[1]EGR OBJ GTO'!B2</f>
        <v xml:space="preserve">TECNOLOGICO DE ESTUDIOS SUPERIORES DE CHIMALHUACAN (TESCHI) </v>
      </c>
      <c r="D3" s="20"/>
      <c r="E3" s="20"/>
      <c r="F3" s="20"/>
      <c r="G3" s="20"/>
      <c r="H3" s="20"/>
      <c r="I3" s="20"/>
      <c r="J3" s="21"/>
    </row>
    <row r="4" spans="3:10" x14ac:dyDescent="0.25">
      <c r="C4" s="22" t="s">
        <v>0</v>
      </c>
      <c r="D4" s="23"/>
      <c r="E4" s="23"/>
      <c r="F4" s="23"/>
      <c r="G4" s="23"/>
      <c r="H4" s="23"/>
      <c r="I4" s="23"/>
      <c r="J4" s="24"/>
    </row>
    <row r="5" spans="3:10" x14ac:dyDescent="0.25">
      <c r="C5" s="25" t="s">
        <v>1</v>
      </c>
      <c r="D5" s="26"/>
      <c r="E5" s="26"/>
      <c r="F5" s="26"/>
      <c r="G5" s="26"/>
      <c r="H5" s="26"/>
      <c r="I5" s="26"/>
      <c r="J5" s="27"/>
    </row>
    <row r="6" spans="3:10" x14ac:dyDescent="0.25">
      <c r="C6" s="25" t="s">
        <v>17</v>
      </c>
      <c r="D6" s="26"/>
      <c r="E6" s="26"/>
      <c r="F6" s="26"/>
      <c r="G6" s="26"/>
      <c r="H6" s="26"/>
      <c r="I6" s="26"/>
      <c r="J6" s="27"/>
    </row>
    <row r="7" spans="3:10" x14ac:dyDescent="0.25">
      <c r="C7" s="28" t="s">
        <v>2</v>
      </c>
      <c r="D7" s="29"/>
      <c r="E7" s="29"/>
      <c r="F7" s="29"/>
      <c r="G7" s="29"/>
      <c r="H7" s="29"/>
      <c r="I7" s="29"/>
      <c r="J7" s="30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x14ac:dyDescent="0.25">
      <c r="C9" s="31" t="s">
        <v>3</v>
      </c>
      <c r="D9" s="32"/>
      <c r="E9" s="37" t="s">
        <v>4</v>
      </c>
      <c r="F9" s="38"/>
      <c r="G9" s="38"/>
      <c r="H9" s="38"/>
      <c r="I9" s="39"/>
      <c r="J9" s="40" t="s">
        <v>5</v>
      </c>
    </row>
    <row r="10" spans="3:10" ht="24" x14ac:dyDescent="0.25">
      <c r="C10" s="33"/>
      <c r="D10" s="34"/>
      <c r="E10" s="2" t="s">
        <v>6</v>
      </c>
      <c r="F10" s="3" t="s">
        <v>7</v>
      </c>
      <c r="G10" s="2" t="s">
        <v>8</v>
      </c>
      <c r="H10" s="2" t="s">
        <v>9</v>
      </c>
      <c r="I10" s="2" t="s">
        <v>10</v>
      </c>
      <c r="J10" s="41"/>
    </row>
    <row r="11" spans="3:10" x14ac:dyDescent="0.25">
      <c r="C11" s="35"/>
      <c r="D11" s="36"/>
      <c r="E11" s="2">
        <v>1</v>
      </c>
      <c r="F11" s="2">
        <v>2</v>
      </c>
      <c r="G11" s="2" t="s">
        <v>11</v>
      </c>
      <c r="H11" s="2">
        <v>4</v>
      </c>
      <c r="I11" s="2">
        <v>5</v>
      </c>
      <c r="J11" s="2" t="s">
        <v>12</v>
      </c>
    </row>
    <row r="12" spans="3:10" x14ac:dyDescent="0.25">
      <c r="C12" s="4"/>
      <c r="D12" s="5"/>
      <c r="E12" s="6"/>
      <c r="F12" s="6"/>
      <c r="G12" s="6"/>
      <c r="H12" s="6"/>
      <c r="I12" s="6"/>
      <c r="J12" s="6"/>
    </row>
    <row r="13" spans="3:10" x14ac:dyDescent="0.25">
      <c r="C13" s="17" t="s">
        <v>13</v>
      </c>
      <c r="D13" s="18"/>
      <c r="E13" s="7">
        <v>100155.4</v>
      </c>
      <c r="F13" s="7"/>
      <c r="G13" s="8">
        <f>IF(AND(E13&gt;=0,F13&gt;=0),(E13+F13),"-")</f>
        <v>100155.4</v>
      </c>
      <c r="H13" s="7">
        <v>24787.600000000002</v>
      </c>
      <c r="I13" s="7">
        <v>24787.600000000002</v>
      </c>
      <c r="J13" s="8">
        <f>IF(AND(G13&gt;=0,H13&gt;=0),(G13-H13),"-")</f>
        <v>75367.799999999988</v>
      </c>
    </row>
    <row r="14" spans="3:10" x14ac:dyDescent="0.25">
      <c r="C14" s="9"/>
      <c r="D14" s="10"/>
      <c r="E14" s="8"/>
      <c r="F14" s="8"/>
      <c r="G14" s="8"/>
      <c r="H14" s="8"/>
      <c r="I14" s="8"/>
      <c r="J14" s="8"/>
    </row>
    <row r="15" spans="3:10" x14ac:dyDescent="0.25">
      <c r="C15" s="17" t="s">
        <v>14</v>
      </c>
      <c r="D15" s="18"/>
      <c r="E15" s="7">
        <v>13810.2</v>
      </c>
      <c r="F15" s="7"/>
      <c r="G15" s="8">
        <f>IF(AND(E15&gt;=0,F15&gt;=0),(E15+F15),"-")</f>
        <v>13810.2</v>
      </c>
      <c r="H15" s="7"/>
      <c r="I15" s="7"/>
      <c r="J15" s="8">
        <f>IF(AND(G15&gt;=0,H15&gt;=0),(G15-H15),"-")</f>
        <v>13810.2</v>
      </c>
    </row>
    <row r="16" spans="3:10" x14ac:dyDescent="0.25">
      <c r="C16" s="9"/>
      <c r="D16" s="10"/>
      <c r="E16" s="8"/>
      <c r="F16" s="8"/>
      <c r="G16" s="8"/>
      <c r="H16" s="8"/>
      <c r="I16" s="8"/>
      <c r="J16" s="8"/>
    </row>
    <row r="17" spans="3:10" ht="25.5" customHeight="1" x14ac:dyDescent="0.25">
      <c r="C17" s="17" t="s">
        <v>15</v>
      </c>
      <c r="D17" s="18"/>
      <c r="E17" s="7">
        <f>+'[1]EGR OBJ GTO'!D75</f>
        <v>0</v>
      </c>
      <c r="F17" s="7">
        <v>0</v>
      </c>
      <c r="G17" s="8">
        <f>IF(AND(E17&gt;=0,F17&gt;=0),(E17+F17),"-")</f>
        <v>0</v>
      </c>
      <c r="H17" s="7">
        <f>+'[1]EGR OBJ GTO'!G75</f>
        <v>0</v>
      </c>
      <c r="I17" s="7">
        <f>+'[1]EGR OBJ GTO'!H75</f>
        <v>0</v>
      </c>
      <c r="J17" s="8">
        <f>IF(AND(G17&gt;=0,H17&gt;=0),(G17-H17),"-")</f>
        <v>0</v>
      </c>
    </row>
    <row r="18" spans="3:10" ht="25.5" customHeight="1" x14ac:dyDescent="0.25">
      <c r="C18" s="11"/>
      <c r="D18" s="12"/>
      <c r="E18" s="13"/>
      <c r="F18" s="13"/>
      <c r="G18" s="13"/>
      <c r="H18" s="13"/>
      <c r="I18" s="13"/>
      <c r="J18" s="13"/>
    </row>
    <row r="19" spans="3:10" x14ac:dyDescent="0.25">
      <c r="C19" s="11"/>
      <c r="D19" s="12" t="s">
        <v>16</v>
      </c>
      <c r="E19" s="14">
        <f t="shared" ref="E19:J19" si="0">SUM(E13+E15+E17)</f>
        <v>113965.59999999999</v>
      </c>
      <c r="F19" s="14">
        <f t="shared" si="0"/>
        <v>0</v>
      </c>
      <c r="G19" s="14">
        <f t="shared" si="0"/>
        <v>113965.59999999999</v>
      </c>
      <c r="H19" s="14">
        <f t="shared" si="0"/>
        <v>24787.600000000002</v>
      </c>
      <c r="I19" s="14">
        <f t="shared" si="0"/>
        <v>24787.600000000002</v>
      </c>
      <c r="J19" s="14">
        <f t="shared" si="0"/>
        <v>89177.999999999985</v>
      </c>
    </row>
    <row r="21" spans="3:10" x14ac:dyDescent="0.25">
      <c r="E21" s="15"/>
      <c r="F21" s="15"/>
      <c r="G21" s="15"/>
      <c r="I21" s="15"/>
    </row>
    <row r="23" spans="3:10" x14ac:dyDescent="0.25">
      <c r="F23" s="16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2020-09-07T18:56:38Z</cp:lastPrinted>
  <dcterms:created xsi:type="dcterms:W3CDTF">2019-10-23T17:11:21Z</dcterms:created>
  <dcterms:modified xsi:type="dcterms:W3CDTF">2020-09-07T18:56:40Z</dcterms:modified>
</cp:coreProperties>
</file>